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roject 1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H20" i="2" l="1"/>
  <c r="G20" i="2"/>
  <c r="F8" i="2"/>
  <c r="M27" i="1"/>
  <c r="H25" i="1"/>
  <c r="G25" i="1"/>
  <c r="H22" i="1"/>
  <c r="G22" i="1"/>
</calcChain>
</file>

<file path=xl/comments1.xml><?xml version="1.0" encoding="utf-8"?>
<comments xmlns="http://schemas.openxmlformats.org/spreadsheetml/2006/main">
  <authors>
    <author>Cindy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Guidance:</t>
        </r>
        <r>
          <rPr>
            <sz val="8"/>
            <color indexed="81"/>
            <rFont val="Tahoma"/>
            <family val="2"/>
          </rPr>
          <t xml:space="preserve">
Please click on the cell so that you can see that I did not type in the number but used cell references.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Guidance:</t>
        </r>
        <r>
          <rPr>
            <sz val="8"/>
            <color indexed="81"/>
            <rFont val="Tahoma"/>
            <family val="2"/>
          </rPr>
          <t xml:space="preserve">
A good check figure. The change in Operating income should equal the combination of your 3 components.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Guidance:</t>
        </r>
        <r>
          <rPr>
            <sz val="8"/>
            <color indexed="81"/>
            <rFont val="Tahoma"/>
            <family val="2"/>
          </rPr>
          <t xml:space="preserve">
Again, please note
 the cell referencing by clicking on the cell.  Do not type in any numbers.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Guidance:</t>
        </r>
        <r>
          <rPr>
            <sz val="8"/>
            <color indexed="81"/>
            <rFont val="Tahoma"/>
            <family val="2"/>
          </rPr>
          <t xml:space="preserve">
Please note that I have used the IF statement to determine if the variance is favorable or unfavorable.</t>
        </r>
      </text>
    </comment>
    <comment ref="H25" authorId="0">
      <text>
        <r>
          <rPr>
            <sz val="9"/>
            <color indexed="81"/>
            <rFont val="Tahoma"/>
            <family val="2"/>
          </rPr>
          <t xml:space="preserve">Guidance:
Remember to use the SUMIF statement for the Growth, Price, and Productivity components
</t>
        </r>
      </text>
    </comment>
  </commentList>
</comments>
</file>

<file path=xl/sharedStrings.xml><?xml version="1.0" encoding="utf-8"?>
<sst xmlns="http://schemas.openxmlformats.org/spreadsheetml/2006/main" count="107" uniqueCount="95">
  <si>
    <t>Project 1</t>
  </si>
  <si>
    <t>Name:</t>
  </si>
  <si>
    <t>Your grade will be based on the accuracy of your answer and the proper usage of excel.  Make sure</t>
  </si>
  <si>
    <t>Type your Name here</t>
  </si>
  <si>
    <t>you use cell references, absolute value,  use the IF statement to designate the variances as favorable or unfavorable and IFSUM for the subvariances.</t>
  </si>
  <si>
    <t>I have some reference material in the chapter 12 folder.</t>
  </si>
  <si>
    <t xml:space="preserve">Your answers should be on the analysis worksheet.  I have posted the solution to Ex 12-22, 23,24, and 25 </t>
  </si>
  <si>
    <t>which should be reviewed and used as a model when developing your answers.</t>
  </si>
  <si>
    <t>There is step by step example of this type of Strategic Analysis of Operating income starting on page 487, which you will find very helpful.</t>
  </si>
  <si>
    <t>You should be using absolute value in your variance analysis, since we do not look at this analysis using positive and negatives.</t>
  </si>
  <si>
    <t>Also, there is an excellent Problem for Self-Study on page 498 that can also be used as a model.</t>
  </si>
  <si>
    <t>Make sure you save your file using your first initial and  last name.</t>
  </si>
  <si>
    <r>
      <rPr>
        <b/>
        <sz val="10"/>
        <rFont val="Arial"/>
        <family val="2"/>
      </rPr>
      <t>Following a strategy of product differentiation</t>
    </r>
    <r>
      <rPr>
        <sz val="10"/>
        <rFont val="Arial"/>
        <family val="2"/>
      </rPr>
      <t>.  Computer Corporation makes a high-end Computer , High-end model.</t>
    </r>
  </si>
  <si>
    <t>Grading Rubric:</t>
  </si>
  <si>
    <t>DATA Field:</t>
  </si>
  <si>
    <t>Part A</t>
  </si>
  <si>
    <t>Units of High-end model produced and sold</t>
  </si>
  <si>
    <t>#1</t>
  </si>
  <si>
    <t>Selling Price</t>
  </si>
  <si>
    <t>#2</t>
  </si>
  <si>
    <t>Direct materials (pounds)</t>
  </si>
  <si>
    <t>#3</t>
  </si>
  <si>
    <t>Direct materials costs per pounds</t>
  </si>
  <si>
    <t>#4</t>
  </si>
  <si>
    <t>Manufacturing capacity for units</t>
  </si>
  <si>
    <t>Growth</t>
  </si>
  <si>
    <t>Total manufacturing conversion costs</t>
  </si>
  <si>
    <t>Price-Recovery</t>
  </si>
  <si>
    <t>Manufacturing conversion costs per unit</t>
  </si>
  <si>
    <t>Productivity</t>
  </si>
  <si>
    <t>Selling and customer-service capacity</t>
  </si>
  <si>
    <t>Per customer</t>
  </si>
  <si>
    <t>Part B</t>
  </si>
  <si>
    <t>Total selling and customer-service costs</t>
  </si>
  <si>
    <t>Cost per customer of selling and customer -service capacity</t>
  </si>
  <si>
    <t>Computer Corporation produces no defective units but it wants to reduce direct materials usage</t>
  </si>
  <si>
    <r>
      <t xml:space="preserve">defined in terms of units that </t>
    </r>
    <r>
      <rPr>
        <b/>
        <sz val="10"/>
        <rFont val="Arial"/>
        <family val="2"/>
      </rPr>
      <t>can be</t>
    </r>
    <r>
      <rPr>
        <sz val="10"/>
        <rFont val="Arial"/>
        <family val="2"/>
      </rPr>
      <t xml:space="preserve"> produced.  </t>
    </r>
  </si>
  <si>
    <t>Selling and customer-service costs for each year depend on the number of customers that the selling</t>
  </si>
  <si>
    <t>Required:</t>
  </si>
  <si>
    <t>Your solution should be on the analysis worksheet.  Rounded to the nearest Dollar.  You must use the Data Field above by linking and using formulas on the Analysis worksheet.</t>
  </si>
  <si>
    <t>Part A:</t>
  </si>
  <si>
    <t>Please reference the analysis worksheet, which should contain your solution and I have tried to get you started.</t>
  </si>
  <si>
    <t>You need to use cell references and use the "If" function to designate whether the component is Favorable</t>
  </si>
  <si>
    <t>or Unfavorable. On the designation of the total of the subvariances you must use a SUMIF statement.  All of your computational answers must include cell references.</t>
  </si>
  <si>
    <t xml:space="preserve">If a variance is zero you do not have to designate the variance as U or F , since that will save you a little bit of time.  </t>
  </si>
  <si>
    <t>I will take off 1/2 pts. For each designation that does not use the IF function and SUM IF function for the totaling of each of the components-growth, price recovery, and productivity.</t>
  </si>
  <si>
    <t>Variances should not be shown as a negative number, so please use the Absolute function, so none of your variances will show as a negative.</t>
  </si>
  <si>
    <t>Calculate the following using only cell references on the sheet called analysis:</t>
  </si>
  <si>
    <t>4.  Calculate the growth, price-recovery, and productivity components that explain</t>
  </si>
  <si>
    <t>the growth and price-recovery into revenue and cost effect subcomponents.</t>
  </si>
  <si>
    <t>Part B:  Answer the following questions based on your reading of chapter 13, application of this companies analysis,  and our discussion of this topic in the discussion forum.</t>
  </si>
  <si>
    <t>1.  Which strategy is the company pursuing?  Why?</t>
  </si>
  <si>
    <t>3.  What do each of the components mean in respect to changes in operating income?  You need to discuss Growth, price-recovery, and productivity.</t>
  </si>
  <si>
    <t>Type in name here</t>
  </si>
  <si>
    <t>Computer  Corporation</t>
  </si>
  <si>
    <t>Income Statement</t>
  </si>
  <si>
    <t>For the Year ended</t>
  </si>
  <si>
    <t>Sales</t>
  </si>
  <si>
    <t>Costs</t>
  </si>
  <si>
    <t>Direct material costs</t>
  </si>
  <si>
    <t>Conversion costs</t>
  </si>
  <si>
    <t>Selling and Customer-service costs</t>
  </si>
  <si>
    <t>Total costs</t>
  </si>
  <si>
    <t>Operating income</t>
  </si>
  <si>
    <t>#3 Change in operating income</t>
  </si>
  <si>
    <t>Growth Component:</t>
  </si>
  <si>
    <t>Revenue</t>
  </si>
  <si>
    <t>Cost:</t>
  </si>
  <si>
    <t>Materials</t>
  </si>
  <si>
    <t>CC</t>
  </si>
  <si>
    <t>Selling</t>
  </si>
  <si>
    <t>Total Growth Component</t>
  </si>
  <si>
    <t>Price Recovery:</t>
  </si>
  <si>
    <t>Material</t>
  </si>
  <si>
    <t>Conversion Cost</t>
  </si>
  <si>
    <t>Selling Costs</t>
  </si>
  <si>
    <t>Total Price Recovery</t>
  </si>
  <si>
    <t>Productivity:</t>
  </si>
  <si>
    <t>Total Productivity</t>
  </si>
  <si>
    <t>Verification that total components equals</t>
  </si>
  <si>
    <t>change in income</t>
  </si>
  <si>
    <t>Worth .3 pt.</t>
  </si>
  <si>
    <t>Worth 1/2 pt.</t>
  </si>
  <si>
    <r>
      <t xml:space="preserve">3.  What do each of the components mean in respect to changes in operating income?  </t>
    </r>
    <r>
      <rPr>
        <b/>
        <sz val="10"/>
        <rFont val="Arial"/>
        <family val="2"/>
      </rPr>
      <t>You need to discuss Growth, price-recovery, and productivity.</t>
    </r>
  </si>
  <si>
    <t>Worth 1/2 pt. for each component discussed.</t>
  </si>
  <si>
    <t>Complete using excel and submit by uploading to this assignment area by June 14 th 6:00 p.m. Central Time.</t>
  </si>
  <si>
    <t>per unit in 2016.  Manufacturing conversion costs in each year depend on production capacity</t>
  </si>
  <si>
    <t>2.  What is the operating income for 2016?</t>
  </si>
  <si>
    <t>2.  Was the company's strategy successful in 2016? Why?</t>
  </si>
  <si>
    <t>Computer Corporation presents the following data for the years 2015 and 2016.</t>
  </si>
  <si>
    <t>and customer-service functions are designed to support each year.  They had 50 customers in 2015 and 52 in 2016.</t>
  </si>
  <si>
    <t>1.  What is the operating income for 2015?</t>
  </si>
  <si>
    <t>3.  What is the change in operating income from 2015 to 2016?</t>
  </si>
  <si>
    <t xml:space="preserve">the change in operating income from 2015 to 2016.  Make sure you break </t>
  </si>
  <si>
    <t>(20850-20700)*212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</si>
</sst>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2" xfId="0" applyBorder="1"/>
    <xf numFmtId="0" fontId="5" fillId="0" borderId="0" xfId="0" applyFont="1"/>
    <xf numFmtId="0" fontId="3" fillId="0" borderId="3" xfId="0" applyFont="1" applyBorder="1"/>
    <xf numFmtId="0" fontId="0" fillId="0" borderId="4" xfId="0" applyBorder="1"/>
    <xf numFmtId="3" fontId="0" fillId="0" borderId="0" xfId="0" applyNumberFormat="1"/>
    <xf numFmtId="0" fontId="0" fillId="0" borderId="3" xfId="0" applyBorder="1"/>
    <xf numFmtId="6" fontId="0" fillId="0" borderId="0" xfId="0" applyNumberFormat="1"/>
    <xf numFmtId="0" fontId="0" fillId="0" borderId="3" xfId="0" applyBorder="1" applyAlignment="1">
      <alignment horizontal="left" indent="1"/>
    </xf>
    <xf numFmtId="38" fontId="0" fillId="0" borderId="0" xfId="0" applyNumberFormat="1"/>
    <xf numFmtId="8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41" fontId="0" fillId="0" borderId="0" xfId="0" applyNumberFormat="1"/>
    <xf numFmtId="41" fontId="0" fillId="0" borderId="8" xfId="0" applyNumberFormat="1" applyBorder="1"/>
    <xf numFmtId="41" fontId="0" fillId="0" borderId="9" xfId="0" applyNumberFormat="1" applyBorder="1"/>
    <xf numFmtId="6" fontId="0" fillId="0" borderId="10" xfId="0" applyNumberFormat="1" applyBorder="1"/>
    <xf numFmtId="6" fontId="0" fillId="0" borderId="11" xfId="0" applyNumberFormat="1" applyBorder="1"/>
    <xf numFmtId="0" fontId="3" fillId="0" borderId="12" xfId="0" applyFont="1" applyBorder="1"/>
    <xf numFmtId="0" fontId="0" fillId="0" borderId="12" xfId="0" applyBorder="1"/>
    <xf numFmtId="0" fontId="7" fillId="0" borderId="12" xfId="0" applyFont="1" applyBorder="1"/>
    <xf numFmtId="0" fontId="0" fillId="0" borderId="0" xfId="0" applyBorder="1"/>
    <xf numFmtId="6" fontId="0" fillId="0" borderId="0" xfId="0" applyNumberFormat="1" applyBorder="1"/>
    <xf numFmtId="41" fontId="0" fillId="0" borderId="0" xfId="0" applyNumberFormat="1" applyBorder="1"/>
    <xf numFmtId="37" fontId="0" fillId="0" borderId="0" xfId="0" applyNumberFormat="1" applyBorder="1"/>
    <xf numFmtId="6" fontId="0" fillId="0" borderId="13" xfId="0" applyNumberFormat="1" applyBorder="1"/>
    <xf numFmtId="43" fontId="0" fillId="0" borderId="0" xfId="0" applyNumberFormat="1" applyBorder="1"/>
    <xf numFmtId="164" fontId="0" fillId="0" borderId="0" xfId="1" applyNumberFormat="1" applyFont="1" applyBorder="1"/>
    <xf numFmtId="0" fontId="0" fillId="0" borderId="0" xfId="0" applyNumberFormat="1" applyBorder="1"/>
    <xf numFmtId="0" fontId="0" fillId="0" borderId="14" xfId="0" applyBorder="1"/>
    <xf numFmtId="6" fontId="0" fillId="0" borderId="14" xfId="0" applyNumberFormat="1" applyBorder="1"/>
    <xf numFmtId="43" fontId="0" fillId="0" borderId="14" xfId="0" applyNumberFormat="1" applyBorder="1"/>
    <xf numFmtId="44" fontId="0" fillId="0" borderId="0" xfId="0" applyNumberFormat="1"/>
    <xf numFmtId="6" fontId="2" fillId="0" borderId="0" xfId="0" applyNumberFormat="1" applyFont="1" applyBorder="1"/>
    <xf numFmtId="0" fontId="8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workbookViewId="0"/>
  </sheetViews>
  <sheetFormatPr defaultRowHeight="12.75" x14ac:dyDescent="0.2"/>
  <cols>
    <col min="1" max="1" width="21" customWidth="1"/>
    <col min="7" max="8" width="10.7109375" bestFit="1" customWidth="1"/>
    <col min="12" max="12" width="24.42578125" customWidth="1"/>
    <col min="13" max="13" width="15" customWidth="1"/>
  </cols>
  <sheetData>
    <row r="1" spans="1:13" x14ac:dyDescent="0.2">
      <c r="A1" s="1" t="s">
        <v>0</v>
      </c>
      <c r="B1" t="s">
        <v>85</v>
      </c>
    </row>
    <row r="2" spans="1:13" x14ac:dyDescent="0.2">
      <c r="A2" s="1" t="s">
        <v>1</v>
      </c>
      <c r="B2" t="s">
        <v>2</v>
      </c>
    </row>
    <row r="3" spans="1:13" x14ac:dyDescent="0.2">
      <c r="A3" s="2" t="s">
        <v>3</v>
      </c>
      <c r="B3" t="s">
        <v>4</v>
      </c>
    </row>
    <row r="4" spans="1:13" x14ac:dyDescent="0.2">
      <c r="A4" s="2"/>
      <c r="B4" t="s">
        <v>5</v>
      </c>
    </row>
    <row r="5" spans="1:13" x14ac:dyDescent="0.2">
      <c r="A5" s="2"/>
      <c r="B5" t="s">
        <v>6</v>
      </c>
    </row>
    <row r="6" spans="1:13" x14ac:dyDescent="0.2">
      <c r="A6" s="2"/>
      <c r="B6" t="s">
        <v>7</v>
      </c>
    </row>
    <row r="7" spans="1:13" x14ac:dyDescent="0.2">
      <c r="A7" s="2"/>
      <c r="B7" t="s">
        <v>8</v>
      </c>
    </row>
    <row r="8" spans="1:13" x14ac:dyDescent="0.2">
      <c r="A8" s="2"/>
      <c r="B8" t="s">
        <v>9</v>
      </c>
    </row>
    <row r="9" spans="1:13" x14ac:dyDescent="0.2">
      <c r="A9" s="2"/>
      <c r="B9" t="s">
        <v>10</v>
      </c>
    </row>
    <row r="10" spans="1:13" x14ac:dyDescent="0.2">
      <c r="A10" s="2"/>
      <c r="B10" t="s">
        <v>11</v>
      </c>
    </row>
    <row r="12" spans="1:13" x14ac:dyDescent="0.2">
      <c r="A12" t="s">
        <v>12</v>
      </c>
    </row>
    <row r="13" spans="1:13" ht="13.5" thickBot="1" x14ac:dyDescent="0.25">
      <c r="A13" t="s">
        <v>89</v>
      </c>
    </row>
    <row r="14" spans="1:13" x14ac:dyDescent="0.2">
      <c r="L14" s="3" t="s">
        <v>13</v>
      </c>
      <c r="M14" s="4"/>
    </row>
    <row r="15" spans="1:13" x14ac:dyDescent="0.2">
      <c r="A15" s="1" t="s">
        <v>14</v>
      </c>
      <c r="G15" s="5">
        <v>2015</v>
      </c>
      <c r="H15" s="5">
        <v>2016</v>
      </c>
      <c r="L15" s="6" t="s">
        <v>15</v>
      </c>
      <c r="M15" s="7"/>
    </row>
    <row r="16" spans="1:13" x14ac:dyDescent="0.2">
      <c r="A16" t="s">
        <v>16</v>
      </c>
      <c r="G16" s="8">
        <v>20700</v>
      </c>
      <c r="H16" s="8">
        <v>20850</v>
      </c>
      <c r="L16" s="9" t="s">
        <v>17</v>
      </c>
      <c r="M16" s="7">
        <v>0.3</v>
      </c>
    </row>
    <row r="17" spans="1:13" x14ac:dyDescent="0.2">
      <c r="A17" t="s">
        <v>18</v>
      </c>
      <c r="G17" s="10">
        <v>212</v>
      </c>
      <c r="H17" s="10">
        <v>215</v>
      </c>
      <c r="L17" s="9" t="s">
        <v>19</v>
      </c>
      <c r="M17" s="7">
        <v>0.3</v>
      </c>
    </row>
    <row r="18" spans="1:13" x14ac:dyDescent="0.2">
      <c r="A18" t="s">
        <v>20</v>
      </c>
      <c r="G18" s="8">
        <v>60000</v>
      </c>
      <c r="H18" s="8">
        <v>61000</v>
      </c>
      <c r="L18" s="9" t="s">
        <v>21</v>
      </c>
      <c r="M18" s="7">
        <v>0.1</v>
      </c>
    </row>
    <row r="19" spans="1:13" x14ac:dyDescent="0.2">
      <c r="A19" t="s">
        <v>22</v>
      </c>
      <c r="G19" s="10">
        <v>20</v>
      </c>
      <c r="H19" s="10">
        <v>21</v>
      </c>
      <c r="L19" s="9" t="s">
        <v>23</v>
      </c>
      <c r="M19" s="7"/>
    </row>
    <row r="20" spans="1:13" x14ac:dyDescent="0.2">
      <c r="A20" t="s">
        <v>24</v>
      </c>
      <c r="G20" s="8">
        <v>25000</v>
      </c>
      <c r="H20" s="8">
        <v>25000</v>
      </c>
      <c r="L20" s="11" t="s">
        <v>25</v>
      </c>
      <c r="M20" s="7">
        <v>3</v>
      </c>
    </row>
    <row r="21" spans="1:13" x14ac:dyDescent="0.2">
      <c r="A21" t="s">
        <v>26</v>
      </c>
      <c r="G21" s="10">
        <v>1050000</v>
      </c>
      <c r="H21" s="10">
        <v>1075000</v>
      </c>
      <c r="L21" s="11" t="s">
        <v>27</v>
      </c>
      <c r="M21" s="7">
        <v>3</v>
      </c>
    </row>
    <row r="22" spans="1:13" x14ac:dyDescent="0.2">
      <c r="A22" t="s">
        <v>28</v>
      </c>
      <c r="G22" s="10">
        <f>G21/G20</f>
        <v>42</v>
      </c>
      <c r="H22" s="10">
        <f>H21/H20</f>
        <v>43</v>
      </c>
      <c r="L22" s="11" t="s">
        <v>29</v>
      </c>
      <c r="M22" s="7">
        <v>2</v>
      </c>
    </row>
    <row r="23" spans="1:13" x14ac:dyDescent="0.2">
      <c r="A23" t="s">
        <v>30</v>
      </c>
      <c r="G23" s="12">
        <v>60</v>
      </c>
      <c r="H23" s="12">
        <v>59</v>
      </c>
      <c r="I23" t="s">
        <v>31</v>
      </c>
      <c r="L23" s="6" t="s">
        <v>32</v>
      </c>
      <c r="M23" s="7"/>
    </row>
    <row r="24" spans="1:13" x14ac:dyDescent="0.2">
      <c r="A24" t="s">
        <v>33</v>
      </c>
      <c r="G24" s="10">
        <v>360000</v>
      </c>
      <c r="H24" s="10">
        <v>362500</v>
      </c>
      <c r="L24" s="9" t="s">
        <v>17</v>
      </c>
      <c r="M24" s="7">
        <v>0.3</v>
      </c>
    </row>
    <row r="25" spans="1:13" x14ac:dyDescent="0.2">
      <c r="A25" t="s">
        <v>34</v>
      </c>
      <c r="G25" s="10">
        <f>G24/G23</f>
        <v>6000</v>
      </c>
      <c r="H25" s="10">
        <f>H24/H23</f>
        <v>6144.0677966101694</v>
      </c>
      <c r="L25" s="9" t="s">
        <v>19</v>
      </c>
      <c r="M25" s="7">
        <v>0.5</v>
      </c>
    </row>
    <row r="26" spans="1:13" x14ac:dyDescent="0.2">
      <c r="G26" s="10"/>
      <c r="H26" s="13"/>
      <c r="L26" s="9" t="s">
        <v>21</v>
      </c>
      <c r="M26" s="7">
        <v>0.5</v>
      </c>
    </row>
    <row r="27" spans="1:13" ht="13.5" thickBot="1" x14ac:dyDescent="0.25">
      <c r="G27" s="10"/>
      <c r="H27" s="13"/>
      <c r="L27" s="9"/>
      <c r="M27" s="14">
        <f>SUM(M16:M26)</f>
        <v>10</v>
      </c>
    </row>
    <row r="28" spans="1:13" ht="14.25" thickTop="1" thickBot="1" x14ac:dyDescent="0.25">
      <c r="A28" t="s">
        <v>35</v>
      </c>
      <c r="L28" s="15"/>
      <c r="M28" s="16"/>
    </row>
    <row r="29" spans="1:13" x14ac:dyDescent="0.2">
      <c r="A29" t="s">
        <v>86</v>
      </c>
    </row>
    <row r="30" spans="1:13" x14ac:dyDescent="0.2">
      <c r="A30" t="s">
        <v>36</v>
      </c>
    </row>
    <row r="31" spans="1:13" x14ac:dyDescent="0.2">
      <c r="A31" t="s">
        <v>37</v>
      </c>
    </row>
    <row r="32" spans="1:13" x14ac:dyDescent="0.2">
      <c r="A32" t="s">
        <v>90</v>
      </c>
    </row>
    <row r="34" spans="1:8" x14ac:dyDescent="0.2">
      <c r="A34" s="1" t="s">
        <v>38</v>
      </c>
    </row>
    <row r="35" spans="1:8" x14ac:dyDescent="0.2">
      <c r="A35" s="2" t="s">
        <v>39</v>
      </c>
      <c r="G35" s="10"/>
      <c r="H35" s="13"/>
    </row>
    <row r="36" spans="1:8" x14ac:dyDescent="0.2">
      <c r="A36" s="1" t="s">
        <v>40</v>
      </c>
    </row>
    <row r="37" spans="1:8" x14ac:dyDescent="0.2">
      <c r="A37" t="s">
        <v>41</v>
      </c>
    </row>
    <row r="38" spans="1:8" x14ac:dyDescent="0.2">
      <c r="A38" s="1" t="s">
        <v>42</v>
      </c>
    </row>
    <row r="39" spans="1:8" x14ac:dyDescent="0.2">
      <c r="A39" s="1" t="s">
        <v>43</v>
      </c>
    </row>
    <row r="40" spans="1:8" x14ac:dyDescent="0.2">
      <c r="A40" s="1" t="s">
        <v>44</v>
      </c>
    </row>
    <row r="41" spans="1:8" x14ac:dyDescent="0.2">
      <c r="A41" s="1" t="s">
        <v>45</v>
      </c>
    </row>
    <row r="42" spans="1:8" x14ac:dyDescent="0.2">
      <c r="A42" s="1" t="s">
        <v>46</v>
      </c>
    </row>
    <row r="43" spans="1:8" x14ac:dyDescent="0.2">
      <c r="A43" t="s">
        <v>47</v>
      </c>
    </row>
    <row r="44" spans="1:8" x14ac:dyDescent="0.2">
      <c r="A44" t="s">
        <v>91</v>
      </c>
    </row>
    <row r="45" spans="1:8" x14ac:dyDescent="0.2">
      <c r="A45" t="s">
        <v>87</v>
      </c>
    </row>
    <row r="46" spans="1:8" x14ac:dyDescent="0.2">
      <c r="A46" t="s">
        <v>92</v>
      </c>
    </row>
    <row r="47" spans="1:8" x14ac:dyDescent="0.2">
      <c r="A47" t="s">
        <v>48</v>
      </c>
    </row>
    <row r="48" spans="1:8" x14ac:dyDescent="0.2">
      <c r="A48" t="s">
        <v>93</v>
      </c>
    </row>
    <row r="49" spans="1:8" x14ac:dyDescent="0.2">
      <c r="A49" t="s">
        <v>49</v>
      </c>
    </row>
    <row r="51" spans="1:8" x14ac:dyDescent="0.2">
      <c r="A51" s="1" t="s">
        <v>50</v>
      </c>
      <c r="B51" s="1"/>
      <c r="G51" s="10"/>
      <c r="H51" s="13"/>
    </row>
    <row r="52" spans="1:8" x14ac:dyDescent="0.2">
      <c r="A52" t="s">
        <v>51</v>
      </c>
    </row>
    <row r="53" spans="1:8" x14ac:dyDescent="0.2">
      <c r="A53" t="s">
        <v>88</v>
      </c>
      <c r="F53" s="17"/>
      <c r="H53" s="17"/>
    </row>
    <row r="54" spans="1:8" x14ac:dyDescent="0.2">
      <c r="A54" t="s">
        <v>52</v>
      </c>
    </row>
  </sheetData>
  <pageMargins left="0.75" right="0.75" top="1" bottom="1" header="0.5" footer="0.5"/>
  <pageSetup scale="42" orientation="portrait" horizontalDpi="36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workbookViewId="0"/>
  </sheetViews>
  <sheetFormatPr defaultRowHeight="12.75" x14ac:dyDescent="0.2"/>
  <cols>
    <col min="6" max="6" width="10.7109375" bestFit="1" customWidth="1"/>
    <col min="7" max="7" width="14.28515625" customWidth="1"/>
    <col min="8" max="8" width="11.28515625" bestFit="1" customWidth="1"/>
    <col min="9" max="9" width="11.42578125" customWidth="1"/>
  </cols>
  <sheetData>
    <row r="1" spans="1:13" x14ac:dyDescent="0.2">
      <c r="A1" s="17" t="s">
        <v>53</v>
      </c>
      <c r="M1" s="17"/>
    </row>
    <row r="2" spans="1:13" x14ac:dyDescent="0.2">
      <c r="A2" s="1" t="s">
        <v>40</v>
      </c>
      <c r="M2" s="17"/>
    </row>
    <row r="3" spans="1:13" x14ac:dyDescent="0.2">
      <c r="A3" s="1"/>
    </row>
    <row r="4" spans="1:13" x14ac:dyDescent="0.2">
      <c r="A4" s="40" t="s">
        <v>54</v>
      </c>
      <c r="B4" s="40"/>
      <c r="C4" s="40"/>
      <c r="D4" s="40"/>
      <c r="E4" s="40"/>
      <c r="F4" s="40"/>
      <c r="G4" s="40"/>
      <c r="H4" s="40"/>
    </row>
    <row r="5" spans="1:13" x14ac:dyDescent="0.2">
      <c r="A5" s="40" t="s">
        <v>55</v>
      </c>
      <c r="B5" s="40"/>
      <c r="C5" s="40"/>
      <c r="D5" s="40"/>
      <c r="E5" s="40"/>
      <c r="F5" s="40"/>
      <c r="G5" s="40"/>
      <c r="H5" s="40"/>
    </row>
    <row r="6" spans="1:13" x14ac:dyDescent="0.2">
      <c r="A6" s="40" t="s">
        <v>56</v>
      </c>
      <c r="B6" s="40"/>
      <c r="C6" s="40"/>
      <c r="D6" s="40"/>
      <c r="E6" s="40"/>
      <c r="F6" s="40"/>
      <c r="G6" s="40"/>
      <c r="H6" s="40"/>
    </row>
    <row r="7" spans="1:13" x14ac:dyDescent="0.2">
      <c r="F7" s="5">
        <v>2015</v>
      </c>
      <c r="G7" s="5">
        <v>2016</v>
      </c>
    </row>
    <row r="8" spans="1:13" x14ac:dyDescent="0.2">
      <c r="A8" t="s">
        <v>57</v>
      </c>
      <c r="F8" s="10">
        <f>'Project 1'!G16*'Project 1'!G17</f>
        <v>4388400</v>
      </c>
      <c r="G8" s="10"/>
    </row>
    <row r="9" spans="1:13" x14ac:dyDescent="0.2">
      <c r="A9" t="s">
        <v>58</v>
      </c>
    </row>
    <row r="10" spans="1:13" x14ac:dyDescent="0.2">
      <c r="A10" t="s">
        <v>59</v>
      </c>
      <c r="F10" s="18"/>
      <c r="G10" s="18"/>
    </row>
    <row r="11" spans="1:13" x14ac:dyDescent="0.2">
      <c r="A11" t="s">
        <v>60</v>
      </c>
      <c r="F11" s="18"/>
      <c r="G11" s="18"/>
    </row>
    <row r="12" spans="1:13" x14ac:dyDescent="0.2">
      <c r="A12" t="s">
        <v>61</v>
      </c>
      <c r="F12" s="19"/>
      <c r="G12" s="19"/>
    </row>
    <row r="13" spans="1:13" x14ac:dyDescent="0.2">
      <c r="A13" t="s">
        <v>62</v>
      </c>
      <c r="F13" s="20"/>
      <c r="G13" s="20"/>
    </row>
    <row r="14" spans="1:13" ht="13.5" thickBot="1" x14ac:dyDescent="0.25">
      <c r="A14" t="s">
        <v>63</v>
      </c>
      <c r="F14" s="21"/>
      <c r="G14" s="21"/>
    </row>
    <row r="15" spans="1:13" ht="14.25" thickTop="1" thickBot="1" x14ac:dyDescent="0.25"/>
    <row r="16" spans="1:13" ht="13.5" thickBot="1" x14ac:dyDescent="0.25">
      <c r="A16" s="1" t="s">
        <v>64</v>
      </c>
      <c r="H16" s="22"/>
    </row>
    <row r="17" spans="1:20" ht="13.5" thickBot="1" x14ac:dyDescent="0.25"/>
    <row r="18" spans="1:20" x14ac:dyDescent="0.2">
      <c r="A18" s="3" t="s">
        <v>65</v>
      </c>
      <c r="B18" s="23"/>
      <c r="C18" s="24"/>
      <c r="D18" s="25"/>
      <c r="E18" s="24"/>
      <c r="F18" s="24"/>
      <c r="G18" s="24"/>
      <c r="H18" s="24"/>
      <c r="I18" s="4"/>
    </row>
    <row r="19" spans="1:20" x14ac:dyDescent="0.2">
      <c r="A19" s="9"/>
      <c r="B19" s="26"/>
      <c r="C19" s="26"/>
      <c r="D19" s="26"/>
      <c r="E19" s="26"/>
      <c r="F19" s="26"/>
      <c r="G19" s="26"/>
      <c r="H19" s="26"/>
      <c r="I19" s="7"/>
    </row>
    <row r="20" spans="1:20" x14ac:dyDescent="0.2">
      <c r="A20" s="9" t="s">
        <v>66</v>
      </c>
      <c r="B20" s="26"/>
      <c r="C20" s="26" t="s">
        <v>94</v>
      </c>
      <c r="D20" s="26"/>
      <c r="E20" s="26"/>
      <c r="F20" s="26"/>
      <c r="G20" s="27">
        <f>ABS('Project 1'!H16-'Project 1'!G16)*'Project 1'!G17</f>
        <v>31800</v>
      </c>
      <c r="H20" s="26" t="str">
        <f>IF('Project 1'!H16&gt;'Project 1'!G16,"F","U")</f>
        <v>F</v>
      </c>
      <c r="I20" s="7"/>
      <c r="N20" s="17"/>
      <c r="O20" s="17"/>
      <c r="P20" s="17"/>
      <c r="Q20" s="17"/>
      <c r="R20" s="17"/>
      <c r="S20" s="17"/>
      <c r="T20" s="17"/>
    </row>
    <row r="21" spans="1:20" x14ac:dyDescent="0.2">
      <c r="A21" s="9" t="s">
        <v>67</v>
      </c>
      <c r="B21" s="26"/>
      <c r="C21" s="26"/>
      <c r="D21" s="26"/>
      <c r="E21" s="26"/>
      <c r="F21" s="26"/>
      <c r="G21" s="26"/>
      <c r="H21" s="26"/>
      <c r="I21" s="7"/>
    </row>
    <row r="22" spans="1:20" x14ac:dyDescent="0.2">
      <c r="A22" s="9"/>
      <c r="B22" s="26" t="s">
        <v>68</v>
      </c>
      <c r="C22" s="26"/>
      <c r="D22" s="26"/>
      <c r="E22" s="26"/>
      <c r="F22" s="26"/>
      <c r="G22" s="28"/>
      <c r="H22" s="26"/>
      <c r="I22" s="7"/>
    </row>
    <row r="23" spans="1:20" x14ac:dyDescent="0.2">
      <c r="A23" s="9"/>
      <c r="B23" s="26" t="s">
        <v>69</v>
      </c>
      <c r="C23" s="26"/>
      <c r="D23" s="26"/>
      <c r="E23" s="26"/>
      <c r="F23" s="26"/>
      <c r="G23" s="29"/>
      <c r="H23" s="26"/>
      <c r="I23" s="7"/>
    </row>
    <row r="24" spans="1:20" x14ac:dyDescent="0.2">
      <c r="A24" s="9"/>
      <c r="B24" s="26" t="s">
        <v>70</v>
      </c>
      <c r="C24" s="26"/>
      <c r="D24" s="26"/>
      <c r="E24" s="26"/>
      <c r="F24" s="26"/>
      <c r="G24" s="29"/>
      <c r="H24" s="26"/>
      <c r="I24" s="7"/>
    </row>
    <row r="25" spans="1:20" x14ac:dyDescent="0.2">
      <c r="A25" s="9"/>
      <c r="B25" s="26"/>
      <c r="C25" s="26"/>
      <c r="D25" s="26" t="s">
        <v>71</v>
      </c>
      <c r="E25" s="26"/>
      <c r="F25" s="26"/>
      <c r="G25" s="30"/>
      <c r="H25" s="31"/>
      <c r="I25" s="7"/>
    </row>
    <row r="26" spans="1:20" x14ac:dyDescent="0.2">
      <c r="A26" s="9"/>
      <c r="B26" s="26"/>
      <c r="C26" s="26"/>
      <c r="D26" s="26"/>
      <c r="E26" s="26"/>
      <c r="F26" s="26"/>
      <c r="G26" s="27"/>
      <c r="I26" s="7"/>
    </row>
    <row r="27" spans="1:20" x14ac:dyDescent="0.2">
      <c r="A27" s="6" t="s">
        <v>72</v>
      </c>
      <c r="B27" s="26"/>
      <c r="C27" s="26"/>
      <c r="D27" s="26"/>
      <c r="E27" s="26"/>
      <c r="F27" s="26"/>
      <c r="G27" s="26"/>
      <c r="H27" s="26"/>
      <c r="I27" s="7"/>
    </row>
    <row r="28" spans="1:20" x14ac:dyDescent="0.2">
      <c r="A28" s="9"/>
      <c r="B28" s="26"/>
      <c r="C28" s="26"/>
      <c r="D28" s="26"/>
      <c r="E28" s="26"/>
      <c r="F28" s="26"/>
      <c r="G28" s="26"/>
      <c r="H28" s="26"/>
      <c r="I28" s="7"/>
    </row>
    <row r="29" spans="1:20" x14ac:dyDescent="0.2">
      <c r="A29" s="9" t="s">
        <v>66</v>
      </c>
      <c r="B29" s="26"/>
      <c r="C29" s="26"/>
      <c r="D29" s="26"/>
      <c r="E29" s="26"/>
      <c r="F29" s="26"/>
      <c r="G29" s="27"/>
      <c r="H29" s="26"/>
      <c r="I29" s="7"/>
    </row>
    <row r="30" spans="1:20" x14ac:dyDescent="0.2">
      <c r="A30" s="9"/>
      <c r="B30" s="26"/>
      <c r="C30" s="26"/>
      <c r="D30" s="26"/>
      <c r="E30" s="26"/>
      <c r="F30" s="26"/>
      <c r="G30" s="26"/>
      <c r="H30" s="26"/>
      <c r="I30" s="7"/>
    </row>
    <row r="31" spans="1:20" x14ac:dyDescent="0.2">
      <c r="A31" s="9" t="s">
        <v>67</v>
      </c>
      <c r="B31" s="26"/>
      <c r="C31" s="26"/>
      <c r="D31" s="26"/>
      <c r="E31" s="26"/>
      <c r="F31" s="26"/>
      <c r="G31" s="26"/>
      <c r="H31" s="26"/>
      <c r="I31" s="7"/>
    </row>
    <row r="32" spans="1:20" x14ac:dyDescent="0.2">
      <c r="A32" s="9" t="s">
        <v>73</v>
      </c>
      <c r="B32" s="26"/>
      <c r="C32" s="26"/>
      <c r="D32" s="26"/>
      <c r="E32" s="26"/>
      <c r="F32" s="26"/>
      <c r="G32" s="27"/>
      <c r="H32" s="26"/>
      <c r="I32" s="7"/>
    </row>
    <row r="33" spans="1:12" x14ac:dyDescent="0.2">
      <c r="A33" s="9" t="s">
        <v>74</v>
      </c>
      <c r="B33" s="26"/>
      <c r="C33" s="26"/>
      <c r="D33" s="26"/>
      <c r="E33" s="26"/>
      <c r="F33" s="26"/>
      <c r="G33" s="28"/>
      <c r="H33" s="26"/>
      <c r="I33" s="7"/>
    </row>
    <row r="34" spans="1:12" x14ac:dyDescent="0.2">
      <c r="A34" s="9" t="s">
        <v>75</v>
      </c>
      <c r="B34" s="26"/>
      <c r="C34" s="26"/>
      <c r="D34" s="26"/>
      <c r="E34" s="26"/>
      <c r="F34" s="26"/>
      <c r="G34" s="19"/>
      <c r="H34" s="26"/>
      <c r="I34" s="7"/>
    </row>
    <row r="35" spans="1:12" x14ac:dyDescent="0.2">
      <c r="A35" s="9"/>
      <c r="B35" s="26"/>
      <c r="C35" s="26"/>
      <c r="D35" s="26" t="s">
        <v>76</v>
      </c>
      <c r="E35" s="26"/>
      <c r="F35" s="26"/>
      <c r="G35" s="32"/>
      <c r="H35" s="26"/>
      <c r="I35" s="7"/>
    </row>
    <row r="36" spans="1:12" x14ac:dyDescent="0.2">
      <c r="A36" s="9"/>
      <c r="B36" s="26"/>
      <c r="C36" s="26"/>
      <c r="D36" s="26"/>
      <c r="E36" s="26"/>
      <c r="F36" s="26"/>
      <c r="H36" s="26"/>
      <c r="I36" s="7"/>
    </row>
    <row r="37" spans="1:12" x14ac:dyDescent="0.2">
      <c r="A37" s="9" t="s">
        <v>77</v>
      </c>
      <c r="B37" s="26"/>
      <c r="C37" s="26"/>
      <c r="D37" s="26"/>
      <c r="E37" s="26"/>
      <c r="F37" s="26"/>
      <c r="G37" s="26"/>
      <c r="H37" s="26"/>
      <c r="I37" s="7"/>
    </row>
    <row r="38" spans="1:12" x14ac:dyDescent="0.2">
      <c r="A38" s="9"/>
      <c r="B38" s="26"/>
      <c r="C38" s="26"/>
      <c r="D38" s="26"/>
      <c r="E38" s="26"/>
      <c r="F38" s="26"/>
      <c r="G38" s="26"/>
      <c r="H38" s="26"/>
      <c r="I38" s="7"/>
    </row>
    <row r="39" spans="1:12" x14ac:dyDescent="0.2">
      <c r="A39" s="9" t="s">
        <v>73</v>
      </c>
      <c r="B39" s="26"/>
      <c r="C39" s="26"/>
      <c r="D39" s="26"/>
      <c r="E39" s="26"/>
      <c r="F39" s="26"/>
      <c r="G39" s="27"/>
      <c r="H39" s="26"/>
      <c r="I39" s="7"/>
    </row>
    <row r="40" spans="1:12" x14ac:dyDescent="0.2">
      <c r="A40" s="9" t="s">
        <v>74</v>
      </c>
      <c r="B40" s="26"/>
      <c r="C40" s="26"/>
      <c r="D40" s="26"/>
      <c r="E40" s="26"/>
      <c r="F40" s="26"/>
      <c r="G40" s="33"/>
      <c r="H40" s="26"/>
      <c r="I40" s="7"/>
    </row>
    <row r="41" spans="1:12" x14ac:dyDescent="0.2">
      <c r="A41" s="9" t="s">
        <v>75</v>
      </c>
      <c r="B41" s="26"/>
      <c r="C41" s="26"/>
      <c r="D41" s="26"/>
      <c r="E41" s="26"/>
      <c r="F41" s="26"/>
      <c r="G41" s="19"/>
      <c r="H41" s="26"/>
      <c r="I41" s="7"/>
    </row>
    <row r="42" spans="1:12" ht="13.5" thickBot="1" x14ac:dyDescent="0.25">
      <c r="A42" s="15"/>
      <c r="B42" s="34"/>
      <c r="C42" s="34"/>
      <c r="D42" s="34" t="s">
        <v>78</v>
      </c>
      <c r="E42" s="34"/>
      <c r="F42" s="34"/>
      <c r="G42" s="35"/>
      <c r="H42" s="36"/>
      <c r="I42" s="16"/>
      <c r="K42" s="18"/>
    </row>
    <row r="44" spans="1:12" x14ac:dyDescent="0.2">
      <c r="C44" t="s">
        <v>79</v>
      </c>
    </row>
    <row r="45" spans="1:12" x14ac:dyDescent="0.2">
      <c r="C45" t="s">
        <v>80</v>
      </c>
      <c r="G45" s="37"/>
      <c r="L45" s="10"/>
    </row>
    <row r="46" spans="1:12" x14ac:dyDescent="0.2">
      <c r="G46" s="38"/>
      <c r="L46" s="10"/>
    </row>
    <row r="47" spans="1:12" x14ac:dyDescent="0.2">
      <c r="A47" s="1" t="s">
        <v>50</v>
      </c>
      <c r="B47" s="1"/>
      <c r="G47" s="38"/>
      <c r="L47" s="10"/>
    </row>
    <row r="48" spans="1:12" x14ac:dyDescent="0.2">
      <c r="A48" t="s">
        <v>51</v>
      </c>
      <c r="F48" s="39" t="s">
        <v>81</v>
      </c>
      <c r="G48" s="38"/>
      <c r="L48" s="10"/>
    </row>
    <row r="49" spans="1:21" x14ac:dyDescent="0.2">
      <c r="A49" s="17"/>
      <c r="G49" s="38"/>
      <c r="L49" s="10"/>
    </row>
    <row r="50" spans="1:21" x14ac:dyDescent="0.2">
      <c r="A50" t="s">
        <v>88</v>
      </c>
      <c r="G50" s="39" t="s">
        <v>82</v>
      </c>
      <c r="L50" s="10"/>
    </row>
    <row r="51" spans="1:21" x14ac:dyDescent="0.2">
      <c r="A51" s="17"/>
    </row>
    <row r="52" spans="1:21" x14ac:dyDescent="0.2">
      <c r="A52" s="17"/>
    </row>
    <row r="53" spans="1:21" x14ac:dyDescent="0.2">
      <c r="A53" t="s">
        <v>83</v>
      </c>
      <c r="O53" s="39" t="s">
        <v>84</v>
      </c>
    </row>
    <row r="54" spans="1:21" x14ac:dyDescent="0.2">
      <c r="A54" s="17"/>
    </row>
    <row r="55" spans="1:21" x14ac:dyDescent="0.2">
      <c r="A55" s="17"/>
    </row>
    <row r="56" spans="1:21" x14ac:dyDescent="0.2">
      <c r="A56" s="17"/>
    </row>
    <row r="57" spans="1:21" x14ac:dyDescent="0.2">
      <c r="A57" s="17"/>
    </row>
    <row r="58" spans="1:21" x14ac:dyDescent="0.2">
      <c r="A58" s="17"/>
    </row>
    <row r="59" spans="1:21" x14ac:dyDescent="0.2">
      <c r="A59" s="17"/>
    </row>
    <row r="60" spans="1:21" x14ac:dyDescent="0.2">
      <c r="T60" s="10"/>
      <c r="U60" s="13"/>
    </row>
    <row r="61" spans="1:21" x14ac:dyDescent="0.2">
      <c r="A61" s="17"/>
    </row>
    <row r="62" spans="1:21" x14ac:dyDescent="0.2">
      <c r="A62" s="17"/>
      <c r="S62" s="17"/>
      <c r="T62" s="17"/>
      <c r="U62" s="17"/>
    </row>
    <row r="63" spans="1:21" x14ac:dyDescent="0.2">
      <c r="A63" s="17"/>
    </row>
    <row r="64" spans="1:21" x14ac:dyDescent="0.2">
      <c r="A64" s="17"/>
    </row>
  </sheetData>
  <mergeCells count="3">
    <mergeCell ref="A4:H4"/>
    <mergeCell ref="A5:H5"/>
    <mergeCell ref="A6:H6"/>
  </mergeCells>
  <pageMargins left="0.75" right="0.75" top="1" bottom="1" header="0.5" footer="0.5"/>
  <pageSetup scale="58" orientation="landscape" horizont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1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Nye</dc:creator>
  <cp:lastModifiedBy>ulradr</cp:lastModifiedBy>
  <dcterms:created xsi:type="dcterms:W3CDTF">2017-05-08T20:11:26Z</dcterms:created>
  <dcterms:modified xsi:type="dcterms:W3CDTF">2017-06-15T15:34:00Z</dcterms:modified>
</cp:coreProperties>
</file>